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業務係全般】\☆R6\1月\調査・回答\済：公営企業に係る経営比較分析表（〆0203）\提出\"/>
    </mc:Choice>
  </mc:AlternateContent>
  <xr:revisionPtr revIDLastSave="0" documentId="13_ncr:1_{A66920CF-13A0-4CF5-ACDD-79640D6711AA}" xr6:coauthVersionLast="47" xr6:coauthVersionMax="47" xr10:uidLastSave="{00000000-0000-0000-0000-000000000000}"/>
  <workbookProtection workbookAlgorithmName="SHA-512" workbookHashValue="Oo0ztete2PLF0xbf1zfDoje5sCOsaPQPYXj7xho7yzPrlMnMyFJBLERoF+bHmAn+ZJofW/NvJ9Y+LA8YqaKivQ==" workbookSaltValue="aD+hVkwWiCKzMwq9Wxzs7w=="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G85" i="4"/>
  <c r="E85" i="4"/>
  <c r="BB10" i="4"/>
  <c r="P10" i="4"/>
  <c r="W8" i="4"/>
  <c r="P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<sst xmlns="http://schemas.openxmlformats.org/spreadsheetml/2006/main" count="257" uniqueCount="116">
  <si>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</si>
  <si>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</si>
  <si>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</si>
  <si>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</si>
  <si>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</si>
  <si>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</si>
  <si>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</si>
  <si>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</si>
  <si>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</si>
  <si>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</si>
  <si>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</si>
  <si>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</si>
  <si>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</si>
  <si>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</si>
  <si>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</si>
  <si>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</si>
  <si>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</si>
  <si>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</si>
  <si>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</si>
  <si>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</si>
  <si>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</si>
  <si>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</si>
  <si>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</si>
  <si>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</si>
  <si>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</si>
  <si>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</si>
  <si>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</si>
  <si>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</si>
  <si>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</si>
  <si>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</si>
  <si>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</si>
  <si>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</si>
  <si>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</si>
  <si>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</si>
  <si>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</si>
  <si>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</si>
  <si>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</si>
  <si>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</si>
  <si>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</si>
  <si>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</si>
  <si>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</si>
  <si>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</si>
  <si>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</si>
  <si>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</si>
  <si>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</si>
  <si>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</si>
  <si>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</si>
  <si>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</si>
  <si>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</si>
  <si>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</si>
  <si>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</si>
  <si>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</si>
  <si>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</si>
  <si>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</si>
  <si>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</si>
  <si>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</si>
  <si>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</si>
  <si>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</si>
  <si>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</si>
  <si>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</si>
  <si>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</si>
  <si>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</si>
  <si>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</si>
  <si>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</si>
  <si>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</si>
  <si>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</si>
  <si>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</si>
  <si>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</si>
  <si>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</si>
  <si>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</si>
  <si>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</si>
  <si>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</si>
  <si>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</si>
  <si>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</si>
  <si>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</si>
  <si>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</si>
  <si>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</si>
  <si>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</si>
  <si>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</si>
  <si>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</si>
  <si>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</si>
  <si>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</si>
  <si>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</si>
  <si>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</si>
  <si>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</si>
  <si>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</si>
  <si>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</si>
  <si>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</si>
  <si>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</si>
  <si>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</si>
  <si>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</si>
  <si>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</si>
  <si>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</si>
  <si>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</si>
  <si>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</si>
  <si>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</si>
  <si>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瑞穂町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</si>
  <si>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</si>
  <si>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</si>
  <si>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</si>
  <si>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</si>
  <si>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</si>
  <si>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</si>
  <si>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</si>
  <si>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</si>
  <si>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</si>
  <si>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</si>
  <si>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</si>
  <si>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</si>
  <si>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</si>
  <si>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</si>
  <si>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</si>
  <si>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</si>
  <si>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前年度から増加し黒字を示す100％以上は維持している。平均値と比較して開きが昨年度と比較すると少なくなってきているが、一般会計繰入金の基準外繰入に依存している状況である。
③流動資産の増加、流動負債の増加により流動比率は前年度から減少している。
④企業債残高対事業規模比率について、企業債に依存しすぎることはなく、平均値と比較して低い状況であるが、今後、新青梅街道拡幅（モノレール関連）、殿ケ谷２号雨水幹線などの大規模工事を予定しており、財源としては多額の企業債を予定しているため、企業債残高は増加傾向が続く見込みです。
⑤経費回収率は前年度より増加はしているが、以前平均値を下回っているため、計画的な維持管理を行うとともに、下水道使用料の見直しについて検討する必要がある。
⑥汚水処理原価について、平均値と比較して効率的な汚水処理が実施されているが、更なる有収水量の増加に努めるとともに、費用の平準化を図り計画的に維持管理を行っていく。
⑧水洗化率について、平均値を上回った状況であるが、引き続き接続率の向上に努め、水洗化率100％を目指していく。</t>
    <rPh sb="17" eb="19">
      <t>ゾウカ</t>
    </rPh>
    <rPh sb="39" eb="42">
      <t>ヘイキンチ</t>
    </rPh>
    <rPh sb="43" eb="45">
      <t>ヒカク</t>
    </rPh>
    <rPh sb="47" eb="48">
      <t>ヒラ</t>
    </rPh>
    <rPh sb="50" eb="53">
      <t>サクネンド</t>
    </rPh>
    <rPh sb="54" eb="56">
      <t>ヒカク</t>
    </rPh>
    <rPh sb="59" eb="60">
      <t>スク</t>
    </rPh>
    <rPh sb="71" eb="73">
      <t>イッパン</t>
    </rPh>
    <rPh sb="73" eb="75">
      <t>カイケイ</t>
    </rPh>
    <rPh sb="75" eb="77">
      <t>クリイレ</t>
    </rPh>
    <rPh sb="77" eb="78">
      <t>キン</t>
    </rPh>
    <rPh sb="79" eb="81">
      <t>キジュン</t>
    </rPh>
    <rPh sb="81" eb="82">
      <t>ガイ</t>
    </rPh>
    <rPh sb="82" eb="84">
      <t>クリイ</t>
    </rPh>
    <rPh sb="85" eb="87">
      <t>イゾン</t>
    </rPh>
    <rPh sb="91" eb="93">
      <t>ジョウキョウ</t>
    </rPh>
    <rPh sb="99" eb="101">
      <t>リュウドウ</t>
    </rPh>
    <rPh sb="101" eb="103">
      <t>シサン</t>
    </rPh>
    <rPh sb="104" eb="106">
      <t>ゾウカ</t>
    </rPh>
    <rPh sb="107" eb="109">
      <t>リュウドウ</t>
    </rPh>
    <rPh sb="109" eb="111">
      <t>フサイ</t>
    </rPh>
    <rPh sb="112" eb="114">
      <t>ゾウカ</t>
    </rPh>
    <rPh sb="127" eb="129">
      <t>ゲンショウ</t>
    </rPh>
    <rPh sb="189" eb="190">
      <t>シン</t>
    </rPh>
    <rPh sb="190" eb="192">
      <t>オウメ</t>
    </rPh>
    <rPh sb="192" eb="194">
      <t>カイドウ</t>
    </rPh>
    <rPh sb="194" eb="196">
      <t>カクフク</t>
    </rPh>
    <rPh sb="202" eb="204">
      <t>カンレン</t>
    </rPh>
    <rPh sb="206" eb="209">
      <t>トノガヤ</t>
    </rPh>
    <rPh sb="210" eb="211">
      <t>ゴウ</t>
    </rPh>
    <rPh sb="211" eb="213">
      <t>ウスイ</t>
    </rPh>
    <rPh sb="213" eb="215">
      <t>カンセン</t>
    </rPh>
    <rPh sb="218" eb="221">
      <t>ダイキボ</t>
    </rPh>
    <rPh sb="221" eb="223">
      <t>コウジ</t>
    </rPh>
    <rPh sb="224" eb="226">
      <t>ヨテイ</t>
    </rPh>
    <rPh sb="237" eb="239">
      <t>タガク</t>
    </rPh>
    <rPh sb="261" eb="263">
      <t>ケイコウ</t>
    </rPh>
    <rPh sb="264" eb="265">
      <t>ツヅ</t>
    </rPh>
    <rPh sb="266" eb="268">
      <t>ミコ</t>
    </rPh>
    <rPh sb="280" eb="283">
      <t>ゼンネンド</t>
    </rPh>
    <rPh sb="285" eb="287">
      <t>ゾウカ</t>
    </rPh>
    <rPh sb="294" eb="296">
      <t>イゼン</t>
    </rPh>
    <rPh sb="296" eb="299">
      <t>ヘイキンチ</t>
    </rPh>
    <rPh sb="300" eb="302">
      <t>シタマワ</t>
    </rPh>
    <rPh sb="332" eb="334">
      <t>ミナオ</t>
    </rPh>
    <rPh sb="342" eb="344">
      <t>ヒツヨウ</t>
    </rPh>
    <rPh sb="425" eb="426">
      <t>オコナ</t>
    </rPh>
    <rPh sb="480" eb="482">
      <t>メザ</t>
    </rPh>
    <phoneticPr fontId="4"/>
  </si>
  <si>
    <t>①有形固定資産減価償却率は法適用4年目であり、年々増加傾向で平均値に近づいてきている。実際は昭和49年度から布設を始めた管路施設や昭和59年度に運転を開始したポンプ場など相当な年数を経過して更新時期であることは認識している。
③管渠改善率については、管渠の更新等を行わなかったため低水準となっている。町が管理する下水道施設の平均経過年数は30年を超えており、今後はストックマネジメント計画に基づき、計画的に管渠・ポンプ場改善を図っていく必要がある。</t>
    <rPh sb="13" eb="14">
      <t>ホウ</t>
    </rPh>
    <rPh sb="14" eb="16">
      <t>テキヨウ</t>
    </rPh>
    <rPh sb="17" eb="19">
      <t>ネンメ</t>
    </rPh>
    <rPh sb="23" eb="25">
      <t>ネンネン</t>
    </rPh>
    <rPh sb="25" eb="27">
      <t>ゾウカ</t>
    </rPh>
    <rPh sb="27" eb="29">
      <t>ケイコウ</t>
    </rPh>
    <rPh sb="30" eb="33">
      <t>ヘイキンチ</t>
    </rPh>
    <rPh sb="34" eb="35">
      <t>チカ</t>
    </rPh>
    <rPh sb="43" eb="45">
      <t>ジッサイ</t>
    </rPh>
    <rPh sb="95" eb="97">
      <t>コウシン</t>
    </rPh>
    <rPh sb="97" eb="99">
      <t>ジキ</t>
    </rPh>
    <rPh sb="125" eb="127">
      <t>カンキョ</t>
    </rPh>
    <rPh sb="128" eb="130">
      <t>コウシン</t>
    </rPh>
    <rPh sb="130" eb="131">
      <t>トウ</t>
    </rPh>
    <rPh sb="132" eb="133">
      <t>オコナ</t>
    </rPh>
    <rPh sb="140" eb="143">
      <t>テイスイジュン</t>
    </rPh>
    <rPh sb="209" eb="210">
      <t>ジョウ</t>
    </rPh>
    <rPh sb="218" eb="220">
      <t>ヒツヨウ</t>
    </rPh>
    <phoneticPr fontId="4"/>
  </si>
  <si>
    <t>経営の健全性・効率性について、平均値と比較して概ね健全で効率的な経営を行っている。経費回収率の維持、上昇させていくためには、人口減少などで下水道使用料収入の増加も見込めないことから、経営戦略を改定し適正な使用料改定を実施することで財源確保に努めていく。</t>
    <rPh sb="41" eb="46">
      <t>ケイヒカイシュウリツ</t>
    </rPh>
    <rPh sb="47" eb="49">
      <t>イジ</t>
    </rPh>
    <rPh sb="50" eb="52">
      <t>ジョウショウ</t>
    </rPh>
    <rPh sb="64" eb="66">
      <t>ゲンショウ</t>
    </rPh>
    <rPh sb="69" eb="72">
      <t>ゲスイドウ</t>
    </rPh>
    <rPh sb="72" eb="75">
      <t>シヨウリョウ</t>
    </rPh>
    <rPh sb="75" eb="77">
      <t>シュウニュウ</t>
    </rPh>
    <rPh sb="78" eb="80">
      <t>ゾウカ</t>
    </rPh>
    <rPh sb="81" eb="83">
      <t>ミコ</t>
    </rPh>
    <rPh sb="91" eb="93">
      <t>ケイエイ</t>
    </rPh>
    <rPh sb="93" eb="95">
      <t>センリャク</t>
    </rPh>
    <rPh sb="96" eb="98">
      <t>カイテイ</t>
    </rPh>
    <rPh sb="99" eb="101">
      <t>テキセイ</t>
    </rPh>
    <rPh sb="108" eb="110">
      <t>ジッシ</t>
    </rPh>
    <rPh sb="120" eb="12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</si>
</sst>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1A2-4C6F-9560-3DBFD3046B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51A2-4C6F-9560-3DBFD3046B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A8-4A94-B52D-10433E0DB1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0BA8-4A94-B52D-10433E0DB1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97.18</c:v>
                </c:pt>
                <c:pt idx="2">
                  <c:v>97.39</c:v>
                </c:pt>
                <c:pt idx="3">
                  <c:v>97.41</c:v>
                </c:pt>
                <c:pt idx="4">
                  <c:v>97.43</c:v>
                </c:pt>
              </c:numCache>
            </c:numRef>
          </c:val>
          <c:extLst>
            <c:ext xmlns:c16="http://schemas.microsoft.com/office/drawing/2014/chart" uri="{C3380CC4-5D6E-409C-BE32-E72D297353CC}">
              <c16:uniqueId val="{00000000-BAC8-4B96-A0B6-2161675200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BAC8-4B96-A0B6-2161675200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107.28</c:v>
                </c:pt>
                <c:pt idx="2">
                  <c:v>106.32</c:v>
                </c:pt>
                <c:pt idx="3">
                  <c:v>102.91</c:v>
                </c:pt>
                <c:pt idx="4">
                  <c:v>105.77</c:v>
                </c:pt>
              </c:numCache>
            </c:numRef>
          </c:val>
          <c:extLst>
            <c:ext xmlns:c16="http://schemas.microsoft.com/office/drawing/2014/chart" uri="{C3380CC4-5D6E-409C-BE32-E72D297353CC}">
              <c16:uniqueId val="{00000000-4D64-4CAF-AB3E-7576646303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4D64-4CAF-AB3E-7576646303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4.47</c:v>
                </c:pt>
                <c:pt idx="2">
                  <c:v>8.82</c:v>
                </c:pt>
                <c:pt idx="3">
                  <c:v>13.04</c:v>
                </c:pt>
                <c:pt idx="4">
                  <c:v>17.239999999999998</c:v>
                </c:pt>
              </c:numCache>
            </c:numRef>
          </c:val>
          <c:extLst>
            <c:ext xmlns:c16="http://schemas.microsoft.com/office/drawing/2014/chart" uri="{C3380CC4-5D6E-409C-BE32-E72D297353CC}">
              <c16:uniqueId val="{00000000-C8E2-4D96-AAD8-A1EAB89656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C8E2-4D96-AAD8-A1EAB89656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861-423A-A46C-8DF2F54F79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3861-423A-A46C-8DF2F54F79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CA2-4C52-8088-1F2A7F5AAD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6CA2-4C52-8088-1F2A7F5AAD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81.569999999999993</c:v>
                </c:pt>
                <c:pt idx="2">
                  <c:v>115.68</c:v>
                </c:pt>
                <c:pt idx="3">
                  <c:v>143.01</c:v>
                </c:pt>
                <c:pt idx="4">
                  <c:v>122.78</c:v>
                </c:pt>
              </c:numCache>
            </c:numRef>
          </c:val>
          <c:extLst>
            <c:ext xmlns:c16="http://schemas.microsoft.com/office/drawing/2014/chart" uri="{C3380CC4-5D6E-409C-BE32-E72D297353CC}">
              <c16:uniqueId val="{00000000-02E2-4658-8B1E-770C5326D8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02E2-4658-8B1E-770C5326D8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282.41000000000003</c:v>
                </c:pt>
                <c:pt idx="2">
                  <c:v>382.8</c:v>
                </c:pt>
                <c:pt idx="3">
                  <c:v>411.61</c:v>
                </c:pt>
                <c:pt idx="4">
                  <c:v>423.84</c:v>
                </c:pt>
              </c:numCache>
            </c:numRef>
          </c:val>
          <c:extLst>
            <c:ext xmlns:c16="http://schemas.microsoft.com/office/drawing/2014/chart" uri="{C3380CC4-5D6E-409C-BE32-E72D297353CC}">
              <c16:uniqueId val="{00000000-4C33-4BCE-A3D0-7B4AF8C06C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4C33-4BCE-A3D0-7B4AF8C06C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119.85</c:v>
                </c:pt>
                <c:pt idx="2">
                  <c:v>93.38</c:v>
                </c:pt>
                <c:pt idx="3">
                  <c:v>85.57</c:v>
                </c:pt>
                <c:pt idx="4">
                  <c:v>90.77</c:v>
                </c:pt>
              </c:numCache>
            </c:numRef>
          </c:val>
          <c:extLst>
            <c:ext xmlns:c16="http://schemas.microsoft.com/office/drawing/2014/chart" uri="{C3380CC4-5D6E-409C-BE32-E72D297353CC}">
              <c16:uniqueId val="{00000000-B9ED-49C2-A37F-4D8F4F86E5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B9ED-49C2-A37F-4D8F4F86E5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92.93</c:v>
                </c:pt>
                <c:pt idx="2">
                  <c:v>122.57</c:v>
                </c:pt>
                <c:pt idx="3">
                  <c:v>129.55000000000001</c:v>
                </c:pt>
                <c:pt idx="4">
                  <c:v>125.5</c:v>
                </c:pt>
              </c:numCache>
            </c:numRef>
          </c:val>
          <c:extLst>
            <c:ext xmlns:c16="http://schemas.microsoft.com/office/drawing/2014/chart" uri="{C3380CC4-5D6E-409C-BE32-E72D297353CC}">
              <c16:uniqueId val="{00000000-A230-44B7-879B-68F0B2CD41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230-44B7-879B-68F0B2CD41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Normal="100" workbookViewId="0">
      <selection activeCell="CC36" sqref="C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東京都　瑞穂町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32062</v>
      </c>
      <c r="AM8" s="54"/>
      <c r="AN8" s="54"/>
      <c r="AO8" s="54"/>
      <c r="AP8" s="54"/>
      <c r="AQ8" s="54"/>
      <c r="AR8" s="54"/>
      <c r="AS8" s="54"/>
      <c r="AT8" s="53">
        <f>データ!T6</f>
        <v>16.850000000000001</v>
      </c>
      <c r="AU8" s="53"/>
      <c r="AV8" s="53"/>
      <c r="AW8" s="53"/>
      <c r="AX8" s="53"/>
      <c r="AY8" s="53"/>
      <c r="AZ8" s="53"/>
      <c r="BA8" s="53"/>
      <c r="BB8" s="53">
        <f>データ!U6</f>
        <v>1902.79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78.150000000000006</v>
      </c>
      <c r="J10" s="53"/>
      <c r="K10" s="53"/>
      <c r="L10" s="53"/>
      <c r="M10" s="53"/>
      <c r="N10" s="53"/>
      <c r="O10" s="53"/>
      <c r="P10" s="53">
        <f>データ!P6</f>
        <v>98.17</v>
      </c>
      <c r="Q10" s="53"/>
      <c r="R10" s="53"/>
      <c r="S10" s="53"/>
      <c r="T10" s="53"/>
      <c r="U10" s="53"/>
      <c r="V10" s="53"/>
      <c r="W10" s="53">
        <f>データ!Q6</f>
        <v>89.62</v>
      </c>
      <c r="X10" s="53"/>
      <c r="Y10" s="53"/>
      <c r="Z10" s="53"/>
      <c r="AA10" s="53"/>
      <c r="AB10" s="53"/>
      <c r="AC10" s="53"/>
      <c r="AD10" s="54">
        <f>データ!R6</f>
        <v>1600</v>
      </c>
      <c r="AE10" s="54"/>
      <c r="AF10" s="54"/>
      <c r="AG10" s="54"/>
      <c r="AH10" s="54"/>
      <c r="AI10" s="54"/>
      <c r="AJ10" s="54"/>
      <c r="AK10" s="2"/>
      <c r="AL10" s="54">
        <f>データ!V6</f>
        <v>31514</v>
      </c>
      <c r="AM10" s="54"/>
      <c r="AN10" s="54"/>
      <c r="AO10" s="54"/>
      <c r="AP10" s="54"/>
      <c r="AQ10" s="54"/>
      <c r="AR10" s="54"/>
      <c r="AS10" s="54"/>
      <c r="AT10" s="53">
        <f>データ!W6</f>
        <v>8.23</v>
      </c>
      <c r="AU10" s="53"/>
      <c r="AV10" s="53"/>
      <c r="AW10" s="53"/>
      <c r="AX10" s="53"/>
      <c r="AY10" s="53"/>
      <c r="AZ10" s="53"/>
      <c r="BA10" s="53"/>
      <c r="BB10" s="53">
        <f>データ!X6</f>
        <v>3829.16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BiaZRQ7djVLVYEoh1Nwb4hgWkmB1Z0pkFNAChKkctrvaSW9tdAl9KreJflkZqODL6GoFtj+lOnLek9p894d3w==" saltValue="MgxhcgoPO/H/5EmW3Cm7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133035</v>
      </c>
      <c r="D6" s="19">
        <f t="shared" si="3"/>
        <v>46</v>
      </c>
      <c r="E6" s="19">
        <f t="shared" si="3"/>
        <v>17</v>
      </c>
      <c r="F6" s="19">
        <f t="shared" si="3"/>
        <v>1</v>
      </c>
      <c r="G6" s="19">
        <f t="shared" si="3"/>
        <v>0</v>
      </c>
      <c r="H6" s="19" t="str">
        <f t="shared" si="3"/>
        <v>東京都　瑞穂町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78.150000000000006</v>
      </c>
      <c r="P6" s="20">
        <f t="shared" si="3"/>
        <v>98.17</v>
      </c>
      <c r="Q6" s="20">
        <f t="shared" si="3"/>
        <v>89.62</v>
      </c>
      <c r="R6" s="20">
        <f t="shared" si="3"/>
        <v>1600</v>
      </c>
      <c r="S6" s="20">
        <f t="shared" si="3"/>
        <v>32062</v>
      </c>
      <c r="T6" s="20">
        <f t="shared" si="3"/>
        <v>16.850000000000001</v>
      </c>
      <c r="U6" s="20">
        <f t="shared" si="3"/>
        <v>1902.79</v>
      </c>
      <c r="V6" s="20">
        <f t="shared" si="3"/>
        <v>31514</v>
      </c>
      <c r="W6" s="20">
        <f t="shared" si="3"/>
        <v>8.23</v>
      </c>
      <c r="X6" s="20">
        <f t="shared" si="3"/>
        <v>3829.16</v>
      </c>
      <c r="Y6" s="21" t="str">
        <f>IF(Y7="",NA(),Y7)</f>
        <v>-</v>
      </c>
      <c r="Z6" s="21">
        <f t="shared" ref="Z6:AH6" si="4">IF(Z7="",NA(),Z7)</f>
        <v>107.28</v>
      </c>
      <c r="AA6" s="21">
        <f t="shared" si="4"/>
        <v>106.32</v>
      </c>
      <c r="AB6" s="21">
        <f t="shared" si="4"/>
        <v>102.91</v>
      </c>
      <c r="AC6" s="21">
        <f t="shared" si="4"/>
        <v>105.77</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81.569999999999993</v>
      </c>
      <c r="AW6" s="21">
        <f t="shared" si="6"/>
        <v>115.68</v>
      </c>
      <c r="AX6" s="21">
        <f t="shared" si="6"/>
        <v>143.01</v>
      </c>
      <c r="AY6" s="21">
        <f t="shared" si="6"/>
        <v>122.78</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282.41000000000003</v>
      </c>
      <c r="BH6" s="21">
        <f t="shared" si="7"/>
        <v>382.8</v>
      </c>
      <c r="BI6" s="21">
        <f t="shared" si="7"/>
        <v>411.61</v>
      </c>
      <c r="BJ6" s="21">
        <f t="shared" si="7"/>
        <v>423.84</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119.85</v>
      </c>
      <c r="BS6" s="21">
        <f t="shared" si="8"/>
        <v>93.38</v>
      </c>
      <c r="BT6" s="21">
        <f t="shared" si="8"/>
        <v>85.57</v>
      </c>
      <c r="BU6" s="21">
        <f t="shared" si="8"/>
        <v>90.77</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92.93</v>
      </c>
      <c r="CD6" s="21">
        <f t="shared" si="9"/>
        <v>122.57</v>
      </c>
      <c r="CE6" s="21">
        <f t="shared" si="9"/>
        <v>129.55000000000001</v>
      </c>
      <c r="CF6" s="21">
        <f t="shared" si="9"/>
        <v>125.5</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97.18</v>
      </c>
      <c r="CZ6" s="21">
        <f t="shared" si="11"/>
        <v>97.39</v>
      </c>
      <c r="DA6" s="21">
        <f t="shared" si="11"/>
        <v>97.41</v>
      </c>
      <c r="DB6" s="21">
        <f t="shared" si="11"/>
        <v>97.43</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4.47</v>
      </c>
      <c r="DK6" s="21">
        <f t="shared" si="12"/>
        <v>8.82</v>
      </c>
      <c r="DL6" s="21">
        <f t="shared" si="12"/>
        <v>13.04</v>
      </c>
      <c r="DM6" s="21">
        <f t="shared" si="12"/>
        <v>17.239999999999998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0.02</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133035</v>
      </c>
      <c r="D7" s="23">
        <v>46</v>
      </c>
      <c r="E7" s="23">
        <v>17</v>
      </c>
      <c r="F7" s="23">
        <v>1</v>
      </c>
      <c r="G7" s="23">
        <v>0</v>
      </c>
      <c r="H7" s="23" t="s">
        <v>96</v>
      </c>
      <c r="I7" s="23" t="s">
        <v>97</v>
      </c>
      <c r="J7" s="23" t="s">
        <v>98</v>
      </c>
      <c r="K7" s="23" t="s">
        <v>99</v>
      </c>
      <c r="L7" s="23" t="s">
        <v>100</v>
      </c>
      <c r="M7" s="23" t="s">
        <v>101</v>
      </c>
      <c r="N7" s="24" t="s">
        <v>102</v>
      </c>
      <c r="O7" s="24">
        <v>78.150000000000006</v>
      </c>
      <c r="P7" s="24">
        <v>98.17</v>
      </c>
      <c r="Q7" s="24">
        <v>89.62</v>
      </c>
      <c r="R7" s="24">
        <v>1600</v>
      </c>
      <c r="S7" s="24">
        <v>32062</v>
      </c>
      <c r="T7" s="24">
        <v>16.850000000000001</v>
      </c>
      <c r="U7" s="24">
        <v>1902.79</v>
      </c>
      <c r="V7" s="24">
        <v>31514</v>
      </c>
      <c r="W7" s="24">
        <v>8.23</v>
      </c>
      <c r="X7" s="24">
        <v>3829.16</v>
      </c>
      <c r="Y7" s="24" t="s">
        <v>102</v>
      </c>
      <c r="Z7" s="24">
        <v>107.28</v>
      </c>
      <c r="AA7" s="24">
        <v>106.32</v>
      </c>
      <c r="AB7" s="24">
        <v>102.91</v>
      </c>
      <c r="AC7" s="24">
        <v>105.77</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81.569999999999993</v>
      </c>
      <c r="AW7" s="24">
        <v>115.68</v>
      </c>
      <c r="AX7" s="24">
        <v>143.01</v>
      </c>
      <c r="AY7" s="24">
        <v>122.78</v>
      </c>
      <c r="AZ7" s="24" t="s">
        <v>102</v>
      </c>
      <c r="BA7" s="24">
        <v>67.930000000000007</v>
      </c>
      <c r="BB7" s="24">
        <v>68.53</v>
      </c>
      <c r="BC7" s="24">
        <v>69.180000000000007</v>
      </c>
      <c r="BD7" s="24">
        <v>76.319999999999993</v>
      </c>
      <c r="BE7" s="24">
        <v>78.430000000000007</v>
      </c>
      <c r="BF7" s="24" t="s">
        <v>102</v>
      </c>
      <c r="BG7" s="24">
        <v>282.41000000000003</v>
      </c>
      <c r="BH7" s="24">
        <v>382.8</v>
      </c>
      <c r="BI7" s="24">
        <v>411.61</v>
      </c>
      <c r="BJ7" s="24">
        <v>423.84</v>
      </c>
      <c r="BK7" s="24" t="s">
        <v>102</v>
      </c>
      <c r="BL7" s="24">
        <v>857.88</v>
      </c>
      <c r="BM7" s="24">
        <v>825.1</v>
      </c>
      <c r="BN7" s="24">
        <v>789.87</v>
      </c>
      <c r="BO7" s="24">
        <v>749.43</v>
      </c>
      <c r="BP7" s="24">
        <v>630.82000000000005</v>
      </c>
      <c r="BQ7" s="24" t="s">
        <v>102</v>
      </c>
      <c r="BR7" s="24">
        <v>119.85</v>
      </c>
      <c r="BS7" s="24">
        <v>93.38</v>
      </c>
      <c r="BT7" s="24">
        <v>85.57</v>
      </c>
      <c r="BU7" s="24">
        <v>90.77</v>
      </c>
      <c r="BV7" s="24" t="s">
        <v>102</v>
      </c>
      <c r="BW7" s="24">
        <v>94.97</v>
      </c>
      <c r="BX7" s="24">
        <v>97.07</v>
      </c>
      <c r="BY7" s="24">
        <v>98.06</v>
      </c>
      <c r="BZ7" s="24">
        <v>98.46</v>
      </c>
      <c r="CA7" s="24">
        <v>97.81</v>
      </c>
      <c r="CB7" s="24" t="s">
        <v>102</v>
      </c>
      <c r="CC7" s="24">
        <v>92.93</v>
      </c>
      <c r="CD7" s="24">
        <v>122.57</v>
      </c>
      <c r="CE7" s="24">
        <v>129.55000000000001</v>
      </c>
      <c r="CF7" s="24">
        <v>125.5</v>
      </c>
      <c r="CG7" s="24" t="s">
        <v>102</v>
      </c>
      <c r="CH7" s="24">
        <v>159.49</v>
      </c>
      <c r="CI7" s="24">
        <v>157.81</v>
      </c>
      <c r="CJ7" s="24">
        <v>157.37</v>
      </c>
      <c r="CK7" s="24">
        <v>157.44999999999999</v>
      </c>
      <c r="CL7" s="24">
        <v>138.75</v>
      </c>
      <c r="CM7" s="24" t="s">
        <v>102</v>
      </c>
      <c r="CN7" s="24" t="s">
        <v>102</v>
      </c>
      <c r="CO7" s="24" t="s">
        <v>102</v>
      </c>
      <c r="CP7" s="24" t="s">
        <v>102</v>
      </c>
      <c r="CQ7" s="24" t="s">
        <v>102</v>
      </c>
      <c r="CR7" s="24" t="s">
        <v>102</v>
      </c>
      <c r="CS7" s="24">
        <v>65.28</v>
      </c>
      <c r="CT7" s="24">
        <v>64.92</v>
      </c>
      <c r="CU7" s="24">
        <v>64.14</v>
      </c>
      <c r="CV7" s="24">
        <v>63.71</v>
      </c>
      <c r="CW7" s="24">
        <v>58.94</v>
      </c>
      <c r="CX7" s="24" t="s">
        <v>102</v>
      </c>
      <c r="CY7" s="24">
        <v>97.18</v>
      </c>
      <c r="CZ7" s="24">
        <v>97.39</v>
      </c>
      <c r="DA7" s="24">
        <v>97.41</v>
      </c>
      <c r="DB7" s="24">
        <v>97.43</v>
      </c>
      <c r="DC7" s="24" t="s">
        <v>102</v>
      </c>
      <c r="DD7" s="24">
        <v>92.72</v>
      </c>
      <c r="DE7" s="24">
        <v>92.88</v>
      </c>
      <c r="DF7" s="24">
        <v>92.9</v>
      </c>
      <c r="DG7" s="24">
        <v>92.89</v>
      </c>
      <c r="DH7" s="24">
        <v>95.91</v>
      </c>
      <c r="DI7" s="24" t="s">
        <v>102</v>
      </c>
      <c r="DJ7" s="24">
        <v>4.47</v>
      </c>
      <c r="DK7" s="24">
        <v>8.82</v>
      </c>
      <c r="DL7" s="24">
        <v>13.04</v>
      </c>
      <c r="DM7" s="24">
        <v>17.239999999999998</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0.02</v>
      </c>
      <c r="EG7" s="24">
        <v>0</v>
      </c>
      <c r="EH7" s="24">
        <v>0</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2025-01-24T07:00:51Z</dcterms:created>
  <dcterms:modified xsi:type="dcterms:W3CDTF">2025-01-30T09:59:26Z</dcterms:modified>
  <cp:category/>
</cp:coreProperties>
</file>